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Abr 2022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9" i="1"/>
  <c r="C11" i="1" l="1"/>
  <c r="C12" i="1"/>
  <c r="C10" i="1"/>
  <c r="E12" i="1" l="1"/>
  <c r="E11" i="1"/>
  <c r="E10" i="1"/>
  <c r="F15" i="1"/>
  <c r="F14" i="1"/>
  <c r="F9" i="1"/>
  <c r="G9" i="1" s="1"/>
  <c r="F10" i="1" l="1"/>
  <c r="G10" i="1" s="1"/>
  <c r="F12" i="1"/>
  <c r="G12" i="1" s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<sst xmlns="http://schemas.openxmlformats.org/spreadsheetml/2006/main" count="35" uniqueCount="35">
  <si>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</si>
  <si>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</si>
  <si>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</si>
  <si>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</si>
  <si>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</si>
  <si>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</si>
  <si>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</si>
  <si>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</si>
  <si>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</si>
  <si>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</si>
  <si>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</si>
  <si>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</si>
  <si>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</si>
  <si>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</si>
  <si>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</si>
  <si>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</si>
  <si>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</si>
  <si>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</si>
  <si>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</si>
  <si>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</si>
  <si>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</si>
  <si>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</si>
  <si>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</si>
  <si>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</si>
  <si>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</si>
  <si>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</si>
  <si>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</si>
  <si>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</si>
  <si>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</si>
  <si>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</si>
  <si>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</si>
  <si>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</si>
  <si>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(1) Promedio de los Precios vigentes en el mes de marzo de 2022</t>
  </si>
  <si>
    <t>(*)   Fuente: INEI = Precios marzo de 2022</t>
  </si>
  <si>
    <t>PRECIOS VIGENTE - ABRIL 2022 (Soles por Galón)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</si>
</sst>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115" zoomScaleNormal="100" zoomScaleSheetLayoutView="115" workbookViewId="0">
      <selection activeCell="A4" sqref="A4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34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3.1733333333333333</v>
      </c>
      <c r="C9" s="16">
        <v>0</v>
      </c>
      <c r="D9" s="16">
        <v>0</v>
      </c>
      <c r="E9" s="16">
        <f>(B9+C9+D9)*0.18</f>
        <v>0.57119999999999993</v>
      </c>
      <c r="F9" s="16">
        <f>+SUM(B9:E9)</f>
        <v>3.744533333333333</v>
      </c>
      <c r="G9" s="16">
        <f>+H9-F9</f>
        <v>2.2884666666666673</v>
      </c>
      <c r="H9" s="16">
        <v>6.0330000000000004</v>
      </c>
    </row>
    <row r="10" spans="1:13" ht="15.75">
      <c r="A10" s="17" t="s">
        <v>20</v>
      </c>
      <c r="B10" s="18">
        <v>14.423652960870475</v>
      </c>
      <c r="C10" s="18">
        <f>+B10*8%</f>
        <v>1.153892236869638</v>
      </c>
      <c r="D10" s="18">
        <v>1.1299999999999999</v>
      </c>
      <c r="E10" s="16">
        <f t="shared" ref="E10:E15" si="0">(B10+C10+D10)*0.18</f>
        <v>3.0073581355932202</v>
      </c>
      <c r="F10" s="18">
        <f>+SUM(B10:E10)</f>
        <v>19.714903333333332</v>
      </c>
      <c r="G10" s="18">
        <f t="shared" ref="G10:G13" si="1">+H10-F10</f>
        <v>1.2450966666666687</v>
      </c>
      <c r="H10" s="18">
        <v>20.96</v>
      </c>
      <c r="L10" s="28"/>
      <c r="M10" s="29"/>
    </row>
    <row r="11" spans="1:13" ht="15.75">
      <c r="A11" s="17" t="s">
        <v>21</v>
      </c>
      <c r="B11" s="18">
        <v>14.221997279765645</v>
      </c>
      <c r="C11" s="18">
        <f t="shared" ref="C11:C12" si="2">+B11*8%</f>
        <v>1.1377597823812517</v>
      </c>
      <c r="D11" s="18">
        <v>1.1299999999999999</v>
      </c>
      <c r="E11" s="16">
        <f t="shared" si="0"/>
        <v>2.9681562711864413</v>
      </c>
      <c r="F11" s="18">
        <f t="shared" ref="F11:F15" si="3">+SUM(B11:E11)</f>
        <v>19.457913333333337</v>
      </c>
      <c r="G11" s="18">
        <f t="shared" si="1"/>
        <v>0.64208666666666403</v>
      </c>
      <c r="H11" s="18">
        <v>20.100000000000001</v>
      </c>
      <c r="L11" s="28"/>
      <c r="M11" s="29"/>
    </row>
    <row r="12" spans="1:13" ht="15.75">
      <c r="A12" s="17" t="s">
        <v>22</v>
      </c>
      <c r="B12" s="18">
        <v>13.752014019669387</v>
      </c>
      <c r="C12" s="18">
        <f t="shared" si="2"/>
        <v>1.1001611215735509</v>
      </c>
      <c r="D12" s="18">
        <v>0</v>
      </c>
      <c r="E12" s="16">
        <f t="shared" si="0"/>
        <v>2.6733915254237286</v>
      </c>
      <c r="F12" s="18">
        <f t="shared" si="3"/>
        <v>17.525566666666666</v>
      </c>
      <c r="G12" s="18">
        <f t="shared" si="1"/>
        <v>1.4844333333333353</v>
      </c>
      <c r="H12" s="18">
        <v>19.010000000000002</v>
      </c>
      <c r="L12" s="28"/>
      <c r="M12" s="29"/>
    </row>
    <row r="13" spans="1:13" ht="15.75">
      <c r="A13" s="17" t="s">
        <v>23</v>
      </c>
      <c r="B13" s="18">
        <v>11.608000000000001</v>
      </c>
      <c r="C13" s="18"/>
      <c r="D13" s="18">
        <v>0</v>
      </c>
      <c r="E13" s="16">
        <f t="shared" si="0"/>
        <v>2.0894400000000002</v>
      </c>
      <c r="F13" s="18">
        <f t="shared" si="3"/>
        <v>13.69744</v>
      </c>
      <c r="G13" s="18">
        <f t="shared" si="1"/>
        <v>3.5425599999999982</v>
      </c>
      <c r="H13" s="18">
        <v>17.239999999999998</v>
      </c>
      <c r="L13" s="28"/>
      <c r="M13" s="29"/>
    </row>
    <row r="14" spans="1:13" ht="15.75">
      <c r="A14" s="17" t="s">
        <v>24</v>
      </c>
      <c r="B14" s="18">
        <v>12.528666666666668</v>
      </c>
      <c r="C14" s="18"/>
      <c r="D14" s="18">
        <v>0.92</v>
      </c>
      <c r="E14" s="16">
        <f t="shared" si="0"/>
        <v>2.42076</v>
      </c>
      <c r="F14" s="18">
        <f t="shared" si="3"/>
        <v>15.869426666666667</v>
      </c>
      <c r="G14" s="18"/>
      <c r="H14" s="18"/>
      <c r="L14" s="28"/>
      <c r="M14" s="29"/>
    </row>
    <row r="15" spans="1:13" ht="16.5" thickBot="1">
      <c r="A15" s="19" t="s">
        <v>25</v>
      </c>
      <c r="B15" s="20">
        <v>12.125666666666666</v>
      </c>
      <c r="C15" s="20"/>
      <c r="D15" s="20">
        <v>1</v>
      </c>
      <c r="E15" s="20">
        <f t="shared" si="0"/>
        <v>2.3626199999999997</v>
      </c>
      <c r="F15" s="20">
        <f t="shared" si="3"/>
        <v>15.488286666666665</v>
      </c>
      <c r="G15" s="20"/>
      <c r="H15" s="20"/>
    </row>
    <row r="16" spans="1:13" ht="15.75" thickTop="1"/>
    <row r="17" spans="1:12">
      <c r="A17" s="21" t="s">
        <v>32</v>
      </c>
      <c r="B17" s="22"/>
      <c r="C17" s="22"/>
      <c r="D17" s="22"/>
      <c r="E17" s="22"/>
      <c r="F17" s="22"/>
      <c r="G17" s="23"/>
      <c r="H17" s="22"/>
    </row>
    <row r="18" spans="1:12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12">
      <c r="A19" s="23" t="s">
        <v>33</v>
      </c>
      <c r="B19" s="23"/>
      <c r="C19" s="23"/>
      <c r="D19" s="22"/>
      <c r="E19" s="23"/>
      <c r="F19" s="23"/>
      <c r="G19" s="23"/>
      <c r="H19" s="23"/>
    </row>
    <row r="20" spans="1:12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12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12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12">
      <c r="A23" s="43"/>
      <c r="B23" s="43"/>
      <c r="C23" s="43"/>
      <c r="D23" s="43"/>
      <c r="E23" s="43"/>
      <c r="F23" s="43"/>
      <c r="G23" s="43"/>
      <c r="H23" s="43"/>
    </row>
    <row r="24" spans="1:12">
      <c r="A24" s="26" t="s">
        <v>30</v>
      </c>
      <c r="B24" s="27"/>
      <c r="C24" s="27"/>
      <c r="D24" s="27"/>
      <c r="E24" s="27"/>
      <c r="F24" s="27"/>
      <c r="G24" s="27"/>
      <c r="H24" s="27"/>
    </row>
    <row r="32" spans="1:12">
      <c r="J32" s="28"/>
      <c r="K32" s="30"/>
      <c r="L32" s="29"/>
    </row>
    <row r="33" spans="10:13">
      <c r="J33" s="30"/>
      <c r="K33" s="30"/>
      <c r="L33" s="30"/>
      <c r="M33" s="29"/>
    </row>
    <row r="35" spans="10:13">
      <c r="M35" s="29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2022-01-05T13:47:50Z</cp:lastPrinted>
  <dcterms:created xsi:type="dcterms:W3CDTF">2021-03-10T20:24:14Z</dcterms:created>
  <dcterms:modified xsi:type="dcterms:W3CDTF">2022-05-31T15:55:27Z</dcterms:modified>
</cp:coreProperties>
</file>